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<sst xmlns="http://schemas.openxmlformats.org/spreadsheetml/2006/main" count="172" uniqueCount="114">
  <si>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</si>
  <si>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</si>
  <si>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</si>
  <si>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</si>
  <si>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</si>
  <si>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</si>
  <si>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</si>
  <si>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</si>
  <si>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</si>
  <si>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</si>
  <si>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</si>
  <si>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</si>
  <si>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</si>
  <si>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</si>
  <si>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Job</t>
  </si>
  <si>
    <t>Class</t>
  </si>
  <si>
    <t>Day</t>
  </si>
  <si>
    <t>Hours</t>
  </si>
  <si>
    <t>No. of</t>
  </si>
  <si>
    <t>Days per</t>
  </si>
  <si>
    <t>Week</t>
  </si>
  <si>
    <t>per Year</t>
  </si>
  <si>
    <t>Hours per</t>
  </si>
  <si>
    <t>No. of Hours</t>
  </si>
  <si>
    <t>of Coverage</t>
  </si>
  <si>
    <t xml:space="preserve"> </t>
  </si>
  <si>
    <t>FORM C: Coverage-- SPECIAL EDITION designed for Arizona Counties, November 2003</t>
  </si>
  <si>
    <t>Hours of</t>
  </si>
  <si>
    <t>Coverage</t>
  </si>
  <si>
    <t>per</t>
  </si>
  <si>
    <t>(e.g. 0730 to 1130)</t>
  </si>
  <si>
    <t>Enter each post or</t>
  </si>
  <si>
    <t>position, by function,</t>
  </si>
  <si>
    <t>in a line below</t>
  </si>
  <si>
    <t>Is this</t>
  </si>
  <si>
    <t>post/posit.</t>
  </si>
  <si>
    <t>relieved?</t>
  </si>
  <si>
    <t>CODE</t>
  </si>
  <si>
    <t>(for each</t>
  </si>
  <si>
    <t>post or</t>
  </si>
  <si>
    <t>position)</t>
  </si>
  <si>
    <t>P</t>
  </si>
  <si>
    <t>Q</t>
  </si>
  <si>
    <t>R</t>
  </si>
  <si>
    <t>(1 to 7)</t>
  </si>
  <si>
    <t>(E x F)</t>
  </si>
  <si>
    <t>(Y / N)</t>
  </si>
  <si>
    <t>(describe each)</t>
  </si>
  <si>
    <t>Annual</t>
  </si>
  <si>
    <t>Class. 1</t>
  </si>
  <si>
    <t>Class. 2</t>
  </si>
  <si>
    <t>Class. 3</t>
  </si>
  <si>
    <t>Class. 4</t>
  </si>
  <si>
    <t>Class. 5</t>
  </si>
  <si>
    <t>Hours by Classification: RELIEVED ONLY</t>
  </si>
  <si>
    <t xml:space="preserve">Cl 1 </t>
  </si>
  <si>
    <t>Cl 2</t>
  </si>
  <si>
    <t>Cl 3</t>
  </si>
  <si>
    <t>Cl 4</t>
  </si>
  <si>
    <t>Cl 5</t>
  </si>
  <si>
    <t>S</t>
  </si>
  <si>
    <t>FTEs- Non-Relieved ONLY</t>
  </si>
  <si>
    <t>TOTAL ANNUAL HOURS BY CLASSIFICATION</t>
  </si>
  <si>
    <t>TOTAL FTEs (Non-Rel) by Class.</t>
  </si>
  <si>
    <t>Enter NAWH by Classification</t>
  </si>
  <si>
    <t>FTE's for RELIEVED…………</t>
  </si>
  <si>
    <t>(Tot Ann Hrs divided by NAWH)</t>
  </si>
  <si>
    <t>TOTAL FTEs by CLASSIF.</t>
  </si>
  <si>
    <t>(F x 52.14)</t>
  </si>
  <si>
    <t xml:space="preserve">SAMPLE </t>
  </si>
  <si>
    <t>Master Control</t>
  </si>
  <si>
    <t>CO2</t>
  </si>
  <si>
    <t>Y</t>
  </si>
  <si>
    <t>CO 1</t>
  </si>
  <si>
    <t>CO 2</t>
  </si>
  <si>
    <t>SGT</t>
  </si>
  <si>
    <t>LT</t>
  </si>
  <si>
    <t>CAPT</t>
  </si>
  <si>
    <t>Housing Sub Control A</t>
  </si>
  <si>
    <t>CO1</t>
  </si>
  <si>
    <t>0530 to 2300</t>
  </si>
  <si>
    <t>Housing Sub Control B</t>
  </si>
  <si>
    <t>Sgt</t>
  </si>
  <si>
    <t>0000 to 2400</t>
  </si>
  <si>
    <t>Intake and Booking Supr</t>
  </si>
  <si>
    <t>Intake/Booking Officer 1</t>
  </si>
  <si>
    <t>0500 to 1700</t>
  </si>
  <si>
    <t>Int/Book Off 2 (weekend)</t>
  </si>
  <si>
    <t>0000 to 1800</t>
  </si>
  <si>
    <t>Classification Director</t>
  </si>
  <si>
    <t>Lt</t>
  </si>
  <si>
    <t>Capt</t>
  </si>
  <si>
    <t>Classification Officer</t>
  </si>
  <si>
    <t>0800 to 0400</t>
  </si>
  <si>
    <t>Exercise/Rec Officer</t>
  </si>
  <si>
    <t>0900 to 0300</t>
  </si>
  <si>
    <t>Housing Pod A1 Officer</t>
  </si>
  <si>
    <t>Housing Pod A2 Officer</t>
  </si>
  <si>
    <t>CP1</t>
  </si>
  <si>
    <t>Housing Pod A3 Officer</t>
  </si>
  <si>
    <t>0600 to 2300</t>
  </si>
  <si>
    <t>Housing Pod B1 Officer</t>
  </si>
  <si>
    <t>Housing Pod B2 Officer</t>
  </si>
  <si>
    <t>Housing Unit Manager</t>
  </si>
  <si>
    <t>Jail Administrator</t>
  </si>
  <si>
    <t>Rover/Escort/Relief</t>
  </si>
  <si>
    <t>Rover/Escort/Relief #2</t>
  </si>
  <si>
    <t>CO`</t>
  </si>
  <si>
    <t>0530 to 1130</t>
  </si>
  <si>
    <t>Property Manager</t>
  </si>
  <si>
    <t>Records and Backup</t>
  </si>
  <si>
    <t>2200 to 1000</t>
  </si>
  <si>
    <t>Visiting and Programs</t>
  </si>
  <si>
    <t>0930 to 2230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</si>
</sst>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4" fillId="8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19.28125" style="2" customWidth="1"/>
    <col min="3" max="3" width="5.00390625" style="2" customWidth="1"/>
    <col min="4" max="4" width="16.7109375" style="2" customWidth="1"/>
    <col min="5" max="6" width="6.7109375" style="2" customWidth="1"/>
    <col min="7" max="7" width="8.140625" style="2" customWidth="1"/>
    <col min="8" max="8" width="10.140625" style="2" customWidth="1"/>
    <col min="9" max="9" width="8.140625" style="2" customWidth="1"/>
    <col min="10" max="14" width="9.140625" style="2" customWidth="1"/>
    <col min="15" max="19" width="5.7109375" style="2" customWidth="1"/>
    <col min="20" max="16384" width="9.140625" style="2" customWidth="1"/>
  </cols>
  <sheetData>
    <row r="1" ht="12.75">
      <c r="B1" s="3" t="s">
        <v>26</v>
      </c>
    </row>
    <row r="2" spans="2:4" ht="12.75">
      <c r="B2" s="3"/>
      <c r="D2" s="3"/>
    </row>
    <row r="3" spans="2:9" ht="12.75">
      <c r="B3" s="31" t="s">
        <v>69</v>
      </c>
      <c r="C3" s="31"/>
      <c r="D3" s="31"/>
      <c r="E3" s="31"/>
      <c r="F3" s="31"/>
      <c r="G3" s="31"/>
      <c r="H3" s="31"/>
      <c r="I3" s="31"/>
    </row>
    <row r="4" spans="2:19" ht="12.75">
      <c r="B4" s="4"/>
      <c r="C4" s="4"/>
      <c r="D4" s="4"/>
      <c r="E4" s="4"/>
      <c r="F4" s="4"/>
      <c r="G4" s="4"/>
      <c r="H4" s="4"/>
      <c r="I4" s="4"/>
      <c r="J4" s="11" t="s">
        <v>54</v>
      </c>
      <c r="K4" s="12"/>
      <c r="L4" s="12"/>
      <c r="M4" s="12"/>
      <c r="N4" s="12"/>
      <c r="O4" s="13" t="s">
        <v>61</v>
      </c>
      <c r="P4" s="14"/>
      <c r="Q4" s="14"/>
      <c r="R4" s="14"/>
      <c r="S4" s="14"/>
    </row>
    <row r="5" spans="1:19" ht="12.7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34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41</v>
      </c>
      <c r="Q5" s="2" t="s">
        <v>42</v>
      </c>
      <c r="R5" s="2" t="s">
        <v>43</v>
      </c>
      <c r="S5" s="2" t="s">
        <v>60</v>
      </c>
    </row>
    <row r="6" spans="1:19" ht="12.75">
      <c r="A6" s="2" t="s">
        <v>37</v>
      </c>
      <c r="B6" s="9" t="s">
        <v>31</v>
      </c>
      <c r="C6" s="10"/>
      <c r="D6" s="10" t="s">
        <v>27</v>
      </c>
      <c r="E6" s="10" t="s">
        <v>17</v>
      </c>
      <c r="F6" s="10" t="s">
        <v>18</v>
      </c>
      <c r="G6" s="10" t="s">
        <v>18</v>
      </c>
      <c r="H6" s="10" t="s">
        <v>23</v>
      </c>
      <c r="I6" s="10" t="s">
        <v>34</v>
      </c>
      <c r="J6" s="2" t="s">
        <v>49</v>
      </c>
      <c r="K6" s="2" t="s">
        <v>50</v>
      </c>
      <c r="L6" s="2" t="s">
        <v>51</v>
      </c>
      <c r="M6" s="2" t="s">
        <v>52</v>
      </c>
      <c r="N6" s="2" t="s">
        <v>53</v>
      </c>
      <c r="O6" s="2" t="s">
        <v>55</v>
      </c>
      <c r="P6" s="2" t="s">
        <v>56</v>
      </c>
      <c r="Q6" s="2" t="s">
        <v>57</v>
      </c>
      <c r="R6" s="2" t="s">
        <v>58</v>
      </c>
      <c r="S6" s="2" t="s">
        <v>59</v>
      </c>
    </row>
    <row r="7" spans="1:14" ht="12.75">
      <c r="A7" s="2" t="s">
        <v>38</v>
      </c>
      <c r="B7" s="9" t="s">
        <v>32</v>
      </c>
      <c r="C7" s="10" t="s">
        <v>14</v>
      </c>
      <c r="D7" s="10" t="s">
        <v>28</v>
      </c>
      <c r="E7" s="10" t="s">
        <v>29</v>
      </c>
      <c r="F7" s="10" t="s">
        <v>19</v>
      </c>
      <c r="G7" s="10" t="s">
        <v>22</v>
      </c>
      <c r="H7" s="10" t="s">
        <v>24</v>
      </c>
      <c r="I7" s="10" t="s">
        <v>35</v>
      </c>
      <c r="J7" s="2" t="s">
        <v>48</v>
      </c>
      <c r="K7" s="2" t="s">
        <v>48</v>
      </c>
      <c r="L7" s="2" t="s">
        <v>48</v>
      </c>
      <c r="M7" s="2" t="s">
        <v>48</v>
      </c>
      <c r="N7" s="2" t="s">
        <v>48</v>
      </c>
    </row>
    <row r="8" spans="1:14" ht="12.75">
      <c r="A8" s="2" t="s">
        <v>39</v>
      </c>
      <c r="B8" s="9" t="s">
        <v>33</v>
      </c>
      <c r="C8" s="10" t="s">
        <v>15</v>
      </c>
      <c r="D8" s="10" t="s">
        <v>30</v>
      </c>
      <c r="E8" s="10" t="s">
        <v>16</v>
      </c>
      <c r="F8" s="10" t="s">
        <v>20</v>
      </c>
      <c r="G8" s="10" t="s">
        <v>20</v>
      </c>
      <c r="H8" s="10" t="s">
        <v>21</v>
      </c>
      <c r="I8" s="10" t="s">
        <v>36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</row>
    <row r="9" spans="1:19" ht="12.75">
      <c r="A9" s="1" t="s">
        <v>40</v>
      </c>
      <c r="B9" s="1" t="s">
        <v>47</v>
      </c>
      <c r="F9" s="1" t="s">
        <v>44</v>
      </c>
      <c r="G9" s="1" t="s">
        <v>45</v>
      </c>
      <c r="H9" s="1" t="s">
        <v>68</v>
      </c>
      <c r="I9" s="1" t="s">
        <v>46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77</v>
      </c>
      <c r="O9" s="2" t="s">
        <v>79</v>
      </c>
      <c r="P9" s="2" t="s">
        <v>71</v>
      </c>
      <c r="Q9" s="2" t="s">
        <v>82</v>
      </c>
      <c r="R9" s="2" t="s">
        <v>90</v>
      </c>
      <c r="S9" s="2" t="s">
        <v>91</v>
      </c>
    </row>
    <row r="10" spans="1:11" ht="12.75">
      <c r="A10" s="5">
        <v>1</v>
      </c>
      <c r="B10" s="1" t="s">
        <v>70</v>
      </c>
      <c r="C10" s="2" t="s">
        <v>71</v>
      </c>
      <c r="D10" s="2" t="s">
        <v>83</v>
      </c>
      <c r="E10" s="2">
        <v>24</v>
      </c>
      <c r="F10" s="2">
        <v>7</v>
      </c>
      <c r="G10" s="2">
        <f>E10*F10</f>
        <v>168</v>
      </c>
      <c r="H10" s="25">
        <f>G10*52.14</f>
        <v>8759.52</v>
      </c>
      <c r="I10" s="2" t="s">
        <v>72</v>
      </c>
      <c r="K10" s="2">
        <v>8760</v>
      </c>
    </row>
    <row r="11" spans="1:10" ht="12.75">
      <c r="A11" s="5">
        <v>2</v>
      </c>
      <c r="B11" s="1" t="s">
        <v>78</v>
      </c>
      <c r="C11" s="2" t="s">
        <v>79</v>
      </c>
      <c r="D11" s="2" t="s">
        <v>80</v>
      </c>
      <c r="E11" s="2">
        <v>17.5</v>
      </c>
      <c r="F11" s="2">
        <v>7</v>
      </c>
      <c r="G11" s="2">
        <f aca="true" t="shared" si="0" ref="G11:G30">E11*F11</f>
        <v>122.5</v>
      </c>
      <c r="H11" s="25">
        <f aca="true" t="shared" si="1" ref="H11:H30">G11*52.14</f>
        <v>6387.15</v>
      </c>
      <c r="I11" s="2" t="s">
        <v>72</v>
      </c>
      <c r="J11" s="2">
        <v>6387</v>
      </c>
    </row>
    <row r="12" spans="1:10" ht="12.75">
      <c r="A12" s="5">
        <v>3</v>
      </c>
      <c r="B12" s="1" t="s">
        <v>81</v>
      </c>
      <c r="C12" s="2" t="s">
        <v>79</v>
      </c>
      <c r="D12" s="2" t="s">
        <v>80</v>
      </c>
      <c r="E12" s="2">
        <v>17.5</v>
      </c>
      <c r="F12" s="2">
        <v>7</v>
      </c>
      <c r="G12" s="2">
        <f t="shared" si="0"/>
        <v>122.5</v>
      </c>
      <c r="H12" s="25">
        <f t="shared" si="1"/>
        <v>6387.15</v>
      </c>
      <c r="I12" s="2" t="s">
        <v>72</v>
      </c>
      <c r="J12" s="2">
        <v>6387</v>
      </c>
    </row>
    <row r="13" spans="1:12" ht="12.75">
      <c r="A13" s="5">
        <v>4</v>
      </c>
      <c r="B13" s="1" t="s">
        <v>84</v>
      </c>
      <c r="C13" s="2" t="s">
        <v>82</v>
      </c>
      <c r="D13" s="2" t="s">
        <v>83</v>
      </c>
      <c r="E13" s="2">
        <v>24</v>
      </c>
      <c r="F13" s="2">
        <v>7</v>
      </c>
      <c r="G13" s="2">
        <f t="shared" si="0"/>
        <v>168</v>
      </c>
      <c r="H13" s="25">
        <f t="shared" si="1"/>
        <v>8759.52</v>
      </c>
      <c r="I13" s="2" t="s">
        <v>72</v>
      </c>
      <c r="L13" s="2">
        <v>8760</v>
      </c>
    </row>
    <row r="14" spans="1:19" s="3" customFormat="1" ht="12.75">
      <c r="A14" s="26">
        <v>5</v>
      </c>
      <c r="B14" s="1" t="s">
        <v>85</v>
      </c>
      <c r="C14" s="27" t="s">
        <v>79</v>
      </c>
      <c r="D14" s="27" t="s">
        <v>86</v>
      </c>
      <c r="E14" s="27">
        <v>14</v>
      </c>
      <c r="F14" s="27">
        <v>5</v>
      </c>
      <c r="G14" s="27">
        <f t="shared" si="0"/>
        <v>70</v>
      </c>
      <c r="H14" s="28">
        <f t="shared" si="1"/>
        <v>3649.8</v>
      </c>
      <c r="I14" s="27" t="s">
        <v>72</v>
      </c>
      <c r="J14" s="27">
        <v>3650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0" ht="12.75">
      <c r="A15" s="5">
        <v>6</v>
      </c>
      <c r="B15" s="1" t="s">
        <v>87</v>
      </c>
      <c r="C15" s="2" t="s">
        <v>79</v>
      </c>
      <c r="D15" s="2" t="s">
        <v>88</v>
      </c>
      <c r="E15" s="2">
        <v>18</v>
      </c>
      <c r="F15" s="2">
        <v>2</v>
      </c>
      <c r="G15" s="2">
        <f t="shared" si="0"/>
        <v>36</v>
      </c>
      <c r="H15" s="25">
        <f t="shared" si="1"/>
        <v>1877.04</v>
      </c>
      <c r="I15" s="2" t="s">
        <v>72</v>
      </c>
      <c r="J15" s="2">
        <v>1877</v>
      </c>
    </row>
    <row r="16" spans="1:18" ht="12.75">
      <c r="A16" s="5">
        <v>7</v>
      </c>
      <c r="B16" s="1" t="s">
        <v>89</v>
      </c>
      <c r="C16" s="2" t="s">
        <v>90</v>
      </c>
      <c r="E16" s="2">
        <v>8</v>
      </c>
      <c r="F16" s="2">
        <v>5</v>
      </c>
      <c r="G16" s="2">
        <f t="shared" si="0"/>
        <v>40</v>
      </c>
      <c r="H16" s="25">
        <f t="shared" si="1"/>
        <v>2085.6</v>
      </c>
      <c r="I16" s="2" t="s">
        <v>12</v>
      </c>
      <c r="R16" s="2">
        <v>1</v>
      </c>
    </row>
    <row r="17" spans="1:11" ht="12.75">
      <c r="A17" s="5">
        <v>8</v>
      </c>
      <c r="B17" s="1" t="s">
        <v>92</v>
      </c>
      <c r="C17" s="2" t="s">
        <v>71</v>
      </c>
      <c r="D17" s="2" t="s">
        <v>93</v>
      </c>
      <c r="E17" s="2">
        <v>8</v>
      </c>
      <c r="F17" s="2">
        <v>7</v>
      </c>
      <c r="G17" s="2">
        <f t="shared" si="0"/>
        <v>56</v>
      </c>
      <c r="H17" s="25">
        <f t="shared" si="1"/>
        <v>2919.84</v>
      </c>
      <c r="I17" s="2" t="s">
        <v>72</v>
      </c>
      <c r="K17" s="2">
        <v>2920</v>
      </c>
    </row>
    <row r="18" spans="1:19" s="3" customFormat="1" ht="12.75">
      <c r="A18" s="26">
        <v>9</v>
      </c>
      <c r="B18" s="1" t="s">
        <v>94</v>
      </c>
      <c r="C18" s="27" t="s">
        <v>71</v>
      </c>
      <c r="D18" s="27" t="s">
        <v>95</v>
      </c>
      <c r="E18" s="27">
        <v>6</v>
      </c>
      <c r="F18" s="27">
        <v>6</v>
      </c>
      <c r="G18" s="27">
        <f t="shared" si="0"/>
        <v>36</v>
      </c>
      <c r="H18" s="28">
        <f t="shared" si="1"/>
        <v>1877.04</v>
      </c>
      <c r="I18" s="27" t="s">
        <v>72</v>
      </c>
      <c r="J18" s="27"/>
      <c r="K18" s="27">
        <v>1877</v>
      </c>
      <c r="L18" s="27"/>
      <c r="M18" s="27"/>
      <c r="N18" s="27"/>
      <c r="O18" s="27"/>
      <c r="P18" s="27"/>
      <c r="Q18" s="27"/>
      <c r="R18" s="27"/>
      <c r="S18" s="27"/>
    </row>
    <row r="19" spans="1:10" ht="12.75">
      <c r="A19" s="5">
        <v>10</v>
      </c>
      <c r="B19" s="1" t="s">
        <v>96</v>
      </c>
      <c r="C19" s="2" t="s">
        <v>79</v>
      </c>
      <c r="D19" s="2" t="s">
        <v>83</v>
      </c>
      <c r="E19" s="2">
        <v>24</v>
      </c>
      <c r="F19" s="2">
        <v>7</v>
      </c>
      <c r="G19" s="2">
        <f t="shared" si="0"/>
        <v>168</v>
      </c>
      <c r="H19" s="25">
        <f t="shared" si="1"/>
        <v>8759.52</v>
      </c>
      <c r="I19" s="2" t="s">
        <v>72</v>
      </c>
      <c r="J19" s="2">
        <v>8760</v>
      </c>
    </row>
    <row r="20" spans="1:10" ht="12.75">
      <c r="A20" s="5">
        <v>11</v>
      </c>
      <c r="B20" s="1" t="s">
        <v>97</v>
      </c>
      <c r="C20" s="2" t="s">
        <v>98</v>
      </c>
      <c r="D20" s="2" t="s">
        <v>100</v>
      </c>
      <c r="E20" s="2">
        <v>17</v>
      </c>
      <c r="F20" s="2">
        <v>7</v>
      </c>
      <c r="G20" s="2">
        <f t="shared" si="0"/>
        <v>119</v>
      </c>
      <c r="H20" s="25">
        <f t="shared" si="1"/>
        <v>6204.66</v>
      </c>
      <c r="I20" s="2" t="s">
        <v>72</v>
      </c>
      <c r="J20" s="2">
        <v>6205</v>
      </c>
    </row>
    <row r="21" spans="1:10" ht="12.75">
      <c r="A21" s="5">
        <v>12</v>
      </c>
      <c r="B21" s="1" t="s">
        <v>99</v>
      </c>
      <c r="C21" s="2" t="s">
        <v>79</v>
      </c>
      <c r="D21" s="2" t="s">
        <v>100</v>
      </c>
      <c r="E21" s="2">
        <v>17</v>
      </c>
      <c r="F21" s="2">
        <v>7</v>
      </c>
      <c r="G21" s="2">
        <f t="shared" si="0"/>
        <v>119</v>
      </c>
      <c r="H21" s="25">
        <f t="shared" si="1"/>
        <v>6204.66</v>
      </c>
      <c r="I21" s="2" t="s">
        <v>72</v>
      </c>
      <c r="J21" s="2">
        <v>6205</v>
      </c>
    </row>
    <row r="22" spans="1:10" ht="12.75">
      <c r="A22" s="5">
        <v>13</v>
      </c>
      <c r="B22" s="1" t="s">
        <v>101</v>
      </c>
      <c r="C22" s="2" t="s">
        <v>79</v>
      </c>
      <c r="D22" s="2" t="s">
        <v>83</v>
      </c>
      <c r="E22" s="2">
        <v>24</v>
      </c>
      <c r="F22" s="2">
        <v>7</v>
      </c>
      <c r="G22" s="2">
        <f t="shared" si="0"/>
        <v>168</v>
      </c>
      <c r="H22" s="25">
        <f t="shared" si="1"/>
        <v>8759.52</v>
      </c>
      <c r="I22" s="2" t="s">
        <v>72</v>
      </c>
      <c r="J22" s="2">
        <v>8760</v>
      </c>
    </row>
    <row r="23" spans="1:10" ht="12.75">
      <c r="A23" s="5">
        <v>14</v>
      </c>
      <c r="B23" s="1" t="s">
        <v>102</v>
      </c>
      <c r="C23" s="2" t="s">
        <v>71</v>
      </c>
      <c r="D23" s="2" t="s">
        <v>100</v>
      </c>
      <c r="E23" s="2">
        <v>17</v>
      </c>
      <c r="F23" s="2">
        <v>7</v>
      </c>
      <c r="G23" s="2">
        <f t="shared" si="0"/>
        <v>119</v>
      </c>
      <c r="H23" s="25">
        <f t="shared" si="1"/>
        <v>6204.66</v>
      </c>
      <c r="I23" s="2" t="s">
        <v>72</v>
      </c>
      <c r="J23" s="2">
        <v>6205</v>
      </c>
    </row>
    <row r="24" spans="1:19" s="3" customFormat="1" ht="12.75">
      <c r="A24" s="26">
        <v>15</v>
      </c>
      <c r="B24" s="1" t="s">
        <v>103</v>
      </c>
      <c r="C24" s="27" t="s">
        <v>90</v>
      </c>
      <c r="D24" s="27"/>
      <c r="E24" s="27">
        <v>8</v>
      </c>
      <c r="F24" s="27">
        <v>5</v>
      </c>
      <c r="G24" s="27">
        <f t="shared" si="0"/>
        <v>40</v>
      </c>
      <c r="H24" s="28">
        <f t="shared" si="1"/>
        <v>2085.6</v>
      </c>
      <c r="I24" s="27" t="s">
        <v>12</v>
      </c>
      <c r="J24" s="27"/>
      <c r="K24" s="27"/>
      <c r="L24" s="27"/>
      <c r="M24" s="27"/>
      <c r="N24" s="27"/>
      <c r="O24" s="27"/>
      <c r="P24" s="27"/>
      <c r="Q24" s="27"/>
      <c r="R24" s="27">
        <v>1</v>
      </c>
      <c r="S24" s="27"/>
    </row>
    <row r="25" spans="1:19" ht="12.75">
      <c r="A25" s="5">
        <v>16</v>
      </c>
      <c r="B25" s="1" t="s">
        <v>104</v>
      </c>
      <c r="C25" s="2" t="s">
        <v>91</v>
      </c>
      <c r="E25" s="2">
        <v>8</v>
      </c>
      <c r="F25" s="2">
        <v>5</v>
      </c>
      <c r="G25" s="2">
        <f t="shared" si="0"/>
        <v>40</v>
      </c>
      <c r="H25" s="25">
        <f t="shared" si="1"/>
        <v>2085.6</v>
      </c>
      <c r="I25" s="2" t="s">
        <v>12</v>
      </c>
      <c r="S25" s="2">
        <v>1</v>
      </c>
    </row>
    <row r="26" spans="1:10" ht="12.75">
      <c r="A26" s="5">
        <v>17</v>
      </c>
      <c r="B26" s="1" t="s">
        <v>105</v>
      </c>
      <c r="C26" s="2" t="s">
        <v>79</v>
      </c>
      <c r="D26" s="2" t="s">
        <v>83</v>
      </c>
      <c r="E26" s="2">
        <v>24</v>
      </c>
      <c r="F26" s="2">
        <v>7</v>
      </c>
      <c r="G26" s="2">
        <f t="shared" si="0"/>
        <v>168</v>
      </c>
      <c r="H26" s="25">
        <f t="shared" si="1"/>
        <v>8759.52</v>
      </c>
      <c r="I26" s="2" t="s">
        <v>72</v>
      </c>
      <c r="J26" s="2">
        <v>8760</v>
      </c>
    </row>
    <row r="27" spans="1:10" ht="12.75">
      <c r="A27" s="5">
        <v>18</v>
      </c>
      <c r="B27" s="1" t="s">
        <v>106</v>
      </c>
      <c r="C27" s="2" t="s">
        <v>107</v>
      </c>
      <c r="D27" s="2" t="s">
        <v>108</v>
      </c>
      <c r="E27" s="2">
        <v>18</v>
      </c>
      <c r="F27" s="2">
        <v>7</v>
      </c>
      <c r="G27" s="2">
        <f t="shared" si="0"/>
        <v>126</v>
      </c>
      <c r="H27" s="25">
        <f t="shared" si="1"/>
        <v>6569.64</v>
      </c>
      <c r="I27" s="2" t="s">
        <v>72</v>
      </c>
      <c r="J27" s="2">
        <v>6570</v>
      </c>
    </row>
    <row r="28" spans="1:16" ht="12.75">
      <c r="A28" s="5">
        <v>19</v>
      </c>
      <c r="B28" s="1" t="s">
        <v>109</v>
      </c>
      <c r="C28" s="2" t="s">
        <v>82</v>
      </c>
      <c r="E28" s="2">
        <v>8</v>
      </c>
      <c r="F28" s="2">
        <v>5</v>
      </c>
      <c r="G28" s="2">
        <f t="shared" si="0"/>
        <v>40</v>
      </c>
      <c r="H28" s="25">
        <f t="shared" si="1"/>
        <v>2085.6</v>
      </c>
      <c r="I28" s="2" t="s">
        <v>12</v>
      </c>
      <c r="P28" s="2">
        <v>1</v>
      </c>
    </row>
    <row r="29" spans="1:10" ht="12.75">
      <c r="A29" s="5">
        <v>20</v>
      </c>
      <c r="B29" s="1" t="s">
        <v>110</v>
      </c>
      <c r="C29" s="2" t="s">
        <v>79</v>
      </c>
      <c r="D29" s="2" t="s">
        <v>111</v>
      </c>
      <c r="E29" s="2">
        <v>12</v>
      </c>
      <c r="F29" s="2">
        <v>7</v>
      </c>
      <c r="G29" s="2">
        <f t="shared" si="0"/>
        <v>84</v>
      </c>
      <c r="H29" s="25">
        <f t="shared" si="1"/>
        <v>4379.76</v>
      </c>
      <c r="I29" s="2" t="s">
        <v>72</v>
      </c>
      <c r="J29" s="2">
        <v>4380</v>
      </c>
    </row>
    <row r="30" spans="1:19" ht="12.75">
      <c r="A30" s="26">
        <v>21</v>
      </c>
      <c r="B30" s="1" t="s">
        <v>112</v>
      </c>
      <c r="C30" s="27" t="s">
        <v>71</v>
      </c>
      <c r="D30" s="27" t="s">
        <v>113</v>
      </c>
      <c r="E30" s="27">
        <v>13</v>
      </c>
      <c r="F30" s="27">
        <v>6</v>
      </c>
      <c r="G30" s="27">
        <f t="shared" si="0"/>
        <v>78</v>
      </c>
      <c r="H30" s="28">
        <f t="shared" si="1"/>
        <v>4066.92</v>
      </c>
      <c r="I30" s="27" t="s">
        <v>72</v>
      </c>
      <c r="J30" s="27"/>
      <c r="K30" s="27">
        <v>4067</v>
      </c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15"/>
      <c r="B31" s="16" t="s">
        <v>25</v>
      </c>
      <c r="C31" s="17"/>
      <c r="D31" s="17"/>
      <c r="E31" s="17"/>
      <c r="F31" s="17"/>
      <c r="G31" s="17"/>
      <c r="H31" s="17"/>
      <c r="I31" s="17"/>
      <c r="J31" s="21" t="s">
        <v>62</v>
      </c>
      <c r="K31" s="15"/>
      <c r="L31" s="15"/>
      <c r="M31" s="15"/>
      <c r="N31" s="15"/>
      <c r="O31" s="20" t="s">
        <v>63</v>
      </c>
      <c r="P31" s="15"/>
      <c r="Q31" s="15"/>
      <c r="R31" s="15"/>
      <c r="S31" s="15"/>
    </row>
    <row r="32" spans="1:19" ht="12.75">
      <c r="A32" s="23"/>
      <c r="B32" s="23"/>
      <c r="C32" s="23"/>
      <c r="D32" s="23"/>
      <c r="E32" s="23"/>
      <c r="F32" s="23"/>
      <c r="G32" s="23"/>
      <c r="H32" s="23"/>
      <c r="I32" s="23"/>
      <c r="J32" s="18">
        <f>SUM(J10:J30)</f>
        <v>74146</v>
      </c>
      <c r="K32" s="18">
        <f aca="true" t="shared" si="2" ref="K32:S32">SUM(K10:K30)</f>
        <v>17624</v>
      </c>
      <c r="L32" s="18">
        <f t="shared" si="2"/>
        <v>8760</v>
      </c>
      <c r="M32" s="18">
        <f t="shared" si="2"/>
        <v>0</v>
      </c>
      <c r="N32" s="18">
        <f t="shared" si="2"/>
        <v>0</v>
      </c>
      <c r="O32" s="19">
        <f t="shared" si="2"/>
        <v>0</v>
      </c>
      <c r="P32" s="19">
        <f t="shared" si="2"/>
        <v>1</v>
      </c>
      <c r="Q32" s="19">
        <f t="shared" si="2"/>
        <v>0</v>
      </c>
      <c r="R32" s="19">
        <f t="shared" si="2"/>
        <v>2</v>
      </c>
      <c r="S32" s="19">
        <f t="shared" si="2"/>
        <v>1</v>
      </c>
    </row>
    <row r="33" spans="1:19" ht="14.25">
      <c r="A33" s="23"/>
      <c r="B33" s="24"/>
      <c r="C33" s="23"/>
      <c r="D33" s="23"/>
      <c r="E33" s="23"/>
      <c r="F33" s="23"/>
      <c r="G33" s="3" t="s">
        <v>64</v>
      </c>
      <c r="J33" s="2">
        <v>1572</v>
      </c>
      <c r="K33" s="2">
        <v>1610</v>
      </c>
      <c r="L33" s="2">
        <v>1644</v>
      </c>
      <c r="M33" s="2">
        <v>1666</v>
      </c>
      <c r="N33" s="2">
        <v>1653</v>
      </c>
      <c r="O33" s="22"/>
      <c r="P33" s="22"/>
      <c r="Q33" s="22"/>
      <c r="R33" s="22"/>
      <c r="S33" s="22"/>
    </row>
    <row r="34" spans="1:19" ht="12.75">
      <c r="A34" s="23"/>
      <c r="B34" s="23"/>
      <c r="C34" s="23"/>
      <c r="D34" s="23"/>
      <c r="E34" s="23"/>
      <c r="F34" s="23"/>
      <c r="G34" s="3" t="s">
        <v>65</v>
      </c>
      <c r="J34" s="29">
        <f>J32/J33</f>
        <v>47.166666666666664</v>
      </c>
      <c r="K34" s="29">
        <f>K32/K33</f>
        <v>10.946583850931678</v>
      </c>
      <c r="L34" s="29">
        <f>L32/L33</f>
        <v>5.328467153284672</v>
      </c>
      <c r="M34" s="29">
        <f>M32/M33</f>
        <v>0</v>
      </c>
      <c r="N34" s="29">
        <f>N32/N33</f>
        <v>0</v>
      </c>
      <c r="O34" s="23"/>
      <c r="P34" s="23"/>
      <c r="Q34" s="23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2" t="s">
        <v>66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3" t="s">
        <v>67</v>
      </c>
      <c r="J36" s="30">
        <f>J34+O32</f>
        <v>47.166666666666664</v>
      </c>
      <c r="K36" s="30">
        <f>K34+P32</f>
        <v>11.946583850931678</v>
      </c>
      <c r="L36" s="30">
        <f>L34+Q32</f>
        <v>5.328467153284672</v>
      </c>
      <c r="M36" s="30">
        <f>M34+R32</f>
        <v>2</v>
      </c>
      <c r="N36" s="30">
        <f>N34+S32</f>
        <v>1</v>
      </c>
      <c r="O36" s="23"/>
      <c r="P36" s="23"/>
      <c r="Q36" s="23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1">
    <mergeCell ref="B3:I3"/>
  </mergeCells>
  <printOptions/>
  <pageMargins left="0.5" right="0.5" top="2" bottom="1" header="0.5" footer="0.5"/>
  <pageSetup fitToHeight="1" fitToWidth="1" horizontalDpi="300" verticalDpi="300" orientation="landscape" scale="79" r:id="rId1"/>
  <headerFooter alignWithMargins="0">
    <oddHeader>&amp;LStaff Coverage Plan: Work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>Rod Miller</cp:lastModifiedBy>
  <cp:lastPrinted>2003-12-08T06:45:07Z</cp:lastPrinted>
  <dcterms:created xsi:type="dcterms:W3CDTF">2001-09-12T19:42:30Z</dcterms:created>
  <dcterms:modified xsi:type="dcterms:W3CDTF">2004-10-20T00:41:41Z</dcterms:modified>
  <cp:category/>
  <cp:version/>
  <cp:contentType/>
  <cp:contentStatus/>
</cp:coreProperties>
</file>